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10" firstSheet="2" activeTab="4"/>
  </bookViews>
  <sheets>
    <sheet name="1.kvartal 2018" sheetId="1" r:id="rId1"/>
    <sheet name="2.kvartal 2018" sheetId="2" r:id="rId2"/>
    <sheet name="3.kvartal 2018" sheetId="3" r:id="rId3"/>
    <sheet name="4.kvartal 2018" sheetId="4" r:id="rId4"/>
    <sheet name="innbetaling NC" sheetId="5" r:id="rId5"/>
    <sheet name="Spillerkontoer" sheetId="6" r:id="rId6"/>
    <sheet name="Sammenslåing" sheetId="7" r:id="rId7"/>
  </sheets>
  <definedNames/>
  <calcPr fullCalcOnLoad="1"/>
</workbook>
</file>

<file path=xl/sharedStrings.xml><?xml version="1.0" encoding="utf-8"?>
<sst xmlns="http://schemas.openxmlformats.org/spreadsheetml/2006/main" count="125" uniqueCount="93">
  <si>
    <t>Dato</t>
  </si>
  <si>
    <t>Forklaring</t>
  </si>
  <si>
    <t>Inn på konto</t>
  </si>
  <si>
    <t>Ut fra konto</t>
  </si>
  <si>
    <t>SUM</t>
  </si>
  <si>
    <t>SALDO</t>
  </si>
  <si>
    <t>bilagsnr.</t>
  </si>
  <si>
    <t>Saldo overført fra 31.12.2017</t>
  </si>
  <si>
    <t>Saldo overført fra 31.03.2018</t>
  </si>
  <si>
    <t>Saldo overført fra 30.06.2018</t>
  </si>
  <si>
    <t>Saldo overført fra 30.09.2018</t>
  </si>
  <si>
    <t>Hans Hansen refundert pizza cup</t>
  </si>
  <si>
    <t>Petter Hansen kamp 10.4.18</t>
  </si>
  <si>
    <t>Dugnad Felleskjøpet</t>
  </si>
  <si>
    <t>Stine Pettersen ref utlegg Sommeravslutning Tregården</t>
  </si>
  <si>
    <t>Renter 2018</t>
  </si>
  <si>
    <t>Strindheim Håndball - G 2007 Å  kontonummer 4212 07 12345</t>
  </si>
  <si>
    <t>Petter</t>
  </si>
  <si>
    <t>Tekst</t>
  </si>
  <si>
    <t>Kristian</t>
  </si>
  <si>
    <t>Knut</t>
  </si>
  <si>
    <t>Harald</t>
  </si>
  <si>
    <t>Joakim</t>
  </si>
  <si>
    <t>Grim</t>
  </si>
  <si>
    <t>Martin</t>
  </si>
  <si>
    <t>Trond</t>
  </si>
  <si>
    <t>Gaute</t>
  </si>
  <si>
    <t>50% lagskasse,50% spillerkonto</t>
  </si>
  <si>
    <t>Salg dopapir</t>
  </si>
  <si>
    <t>Dugnad Bunnpris</t>
  </si>
  <si>
    <t>Maske dopapir</t>
  </si>
  <si>
    <t>Grim innbet andel lagskasse dopapir</t>
  </si>
  <si>
    <t>Fordeling lagskasse</t>
  </si>
  <si>
    <t>Andel konto spillerkontoer</t>
  </si>
  <si>
    <t>Egenandel Steinkjercup</t>
  </si>
  <si>
    <t>Steinkjercup koster 2000,- pr pers. Foreldremøte bestemte at lagskasse dekker 1000,- og alle valgte å bruke spillerkontoer til å dekke egenandel</t>
  </si>
  <si>
    <t>Petter lagskasse</t>
  </si>
  <si>
    <t>Knut,Harald,Grim lagskasse</t>
  </si>
  <si>
    <t>Joakim lagskasse Vipps</t>
  </si>
  <si>
    <t>Martin,Trond,Gaute lagskasse Vipps</t>
  </si>
  <si>
    <t xml:space="preserve">Bet Steinkjercup påmeldingsavgift </t>
  </si>
  <si>
    <t>Steinkjercup deltagerkort 9 spillere 3 voksne</t>
  </si>
  <si>
    <t xml:space="preserve"> 8 stk innbet dopapir</t>
  </si>
  <si>
    <t>Joakim sluttet,beløp går inn i lagskasse</t>
  </si>
  <si>
    <t xml:space="preserve">G07Å har på lagskonto </t>
  </si>
  <si>
    <t>G07S har på konto</t>
  </si>
  <si>
    <t>8 spillere</t>
  </si>
  <si>
    <t>10 spillere</t>
  </si>
  <si>
    <t>beløp pr spiller</t>
  </si>
  <si>
    <t>Beløp pr spiller</t>
  </si>
  <si>
    <t>Hver spiller på G07Å får kr 58,- inn på sin spillerkonto</t>
  </si>
  <si>
    <t>Øvrig beløp fra hver lagskonto går inn i felles lagskonto</t>
  </si>
  <si>
    <t>Kristian  lagskasse</t>
  </si>
  <si>
    <t>Fornavn</t>
  </si>
  <si>
    <t xml:space="preserve"> rest norway cup</t>
  </si>
  <si>
    <t>pizza Alvdal</t>
  </si>
  <si>
    <t>Pr spiller</t>
  </si>
  <si>
    <t>innbetalt</t>
  </si>
  <si>
    <t>Sigrid</t>
  </si>
  <si>
    <t>Andrea</t>
  </si>
  <si>
    <t>Henna</t>
  </si>
  <si>
    <t>purret  25.09</t>
  </si>
  <si>
    <t>Kajsa S.</t>
  </si>
  <si>
    <t>Leah</t>
  </si>
  <si>
    <t>Maria</t>
  </si>
  <si>
    <t>Marit</t>
  </si>
  <si>
    <t>Nora</t>
  </si>
  <si>
    <t>Renate</t>
  </si>
  <si>
    <t>Silje</t>
  </si>
  <si>
    <t>Thea Marie</t>
  </si>
  <si>
    <t>Tonje</t>
  </si>
  <si>
    <t>Åshild</t>
  </si>
  <si>
    <t>Julia</t>
  </si>
  <si>
    <t>Julie</t>
  </si>
  <si>
    <t>Madelen</t>
  </si>
  <si>
    <t>Sara B</t>
  </si>
  <si>
    <t>Sirill</t>
  </si>
  <si>
    <t>Eira</t>
  </si>
  <si>
    <t>Emma Marie</t>
  </si>
  <si>
    <t>Erle</t>
  </si>
  <si>
    <t>Marte</t>
  </si>
  <si>
    <t>Mathilde</t>
  </si>
  <si>
    <t>Tiril</t>
  </si>
  <si>
    <t xml:space="preserve">Vår </t>
  </si>
  <si>
    <t xml:space="preserve">Tone Andrea </t>
  </si>
  <si>
    <t xml:space="preserve">Christina </t>
  </si>
  <si>
    <t xml:space="preserve">Synne </t>
  </si>
  <si>
    <t>Sigrid DA</t>
  </si>
  <si>
    <t xml:space="preserve">Oline </t>
  </si>
  <si>
    <t xml:space="preserve">Ingrid </t>
  </si>
  <si>
    <t xml:space="preserve">Inga </t>
  </si>
  <si>
    <t xml:space="preserve">Hanna </t>
  </si>
  <si>
    <t xml:space="preserve">Anne 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</si>
</sst>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\.mm\.yyyy"/>
    <numFmt numFmtId="187" formatCode="0.0"/>
    <numFmt numFmtId="188" formatCode="mmm/yyyy"/>
    <numFmt numFmtId="189" formatCode="#,##0.00\ [$kr-414]"/>
    <numFmt numFmtId="190" formatCode="dd/mm/yyyy;@"/>
  </numFmts>
  <fonts count="4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19B1"/>
        <bgColor indexed="64"/>
      </patternFill>
    </fill>
    <fill>
      <patternFill patternType="solid">
        <fgColor rgb="FF43B39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86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86" fontId="4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186" fontId="5" fillId="37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2" fontId="4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4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7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0" fillId="0" borderId="0" xfId="45">
      <alignment/>
      <protection/>
    </xf>
    <xf numFmtId="0" fontId="0" fillId="0" borderId="10" xfId="45" applyBorder="1">
      <alignment/>
      <protection/>
    </xf>
    <xf numFmtId="0" fontId="7" fillId="42" borderId="10" xfId="45" applyFont="1" applyFill="1" applyBorder="1" applyAlignment="1">
      <alignment horizontal="left" vertical="center"/>
      <protection/>
    </xf>
    <xf numFmtId="190" fontId="7" fillId="42" borderId="10" xfId="45" applyNumberFormat="1" applyFont="1" applyFill="1" applyBorder="1" applyAlignment="1">
      <alignment horizontal="center" vertical="center"/>
      <protection/>
    </xf>
    <xf numFmtId="0" fontId="0" fillId="0" borderId="10" xfId="45" applyFont="1" applyBorder="1" applyAlignment="1">
      <alignment horizontal="left" vertical="center"/>
      <protection/>
    </xf>
    <xf numFmtId="49" fontId="8" fillId="0" borderId="10" xfId="45" applyNumberFormat="1" applyFont="1" applyFill="1" applyBorder="1" applyAlignment="1">
      <alignment horizontal="left" vertical="center" wrapText="1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10" xfId="45" applyBorder="1" applyAlignment="1">
      <alignment horizontal="left" vertical="center"/>
      <protection/>
    </xf>
    <xf numFmtId="0" fontId="0" fillId="0" borderId="10" xfId="45" applyFont="1" applyFill="1" applyBorder="1" applyAlignment="1">
      <alignment horizontal="left" vertical="center"/>
      <protection/>
    </xf>
    <xf numFmtId="49" fontId="8" fillId="0" borderId="10" xfId="45" applyNumberFormat="1" applyFont="1" applyBorder="1" applyAlignment="1">
      <alignment horizontal="left" vertical="center" wrapText="1"/>
      <protection/>
    </xf>
    <xf numFmtId="0" fontId="0" fillId="0" borderId="11" xfId="45" applyFont="1" applyFill="1" applyBorder="1" applyAlignment="1">
      <alignment horizontal="left" vertical="center"/>
      <protection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1" width="10.140625" style="12" bestFit="1" customWidth="1"/>
    <col min="2" max="2" width="12.7109375" style="12" bestFit="1" customWidth="1"/>
    <col min="3" max="3" width="34.421875" style="12" bestFit="1" customWidth="1"/>
    <col min="4" max="4" width="14.57421875" style="12" bestFit="1" customWidth="1"/>
    <col min="5" max="5" width="13.8515625" style="12" bestFit="1" customWidth="1"/>
    <col min="6" max="6" width="9.8515625" style="12" bestFit="1" customWidth="1"/>
    <col min="7" max="16384" width="9.140625" style="12" customWidth="1"/>
  </cols>
  <sheetData>
    <row r="1" spans="1:6" ht="15">
      <c r="A1" s="57" t="s">
        <v>16</v>
      </c>
      <c r="B1" s="57"/>
      <c r="C1" s="57"/>
      <c r="D1" s="57"/>
      <c r="E1" s="57"/>
      <c r="F1" s="57"/>
    </row>
    <row r="2" spans="1:6" ht="15">
      <c r="A2" s="13" t="s">
        <v>6</v>
      </c>
      <c r="B2" s="14" t="s">
        <v>0</v>
      </c>
      <c r="C2" s="14" t="s">
        <v>1</v>
      </c>
      <c r="D2" s="14" t="s">
        <v>2</v>
      </c>
      <c r="E2" s="14" t="s">
        <v>3</v>
      </c>
      <c r="F2" s="13" t="s">
        <v>5</v>
      </c>
    </row>
    <row r="3" spans="1:6" ht="15">
      <c r="A3" s="30">
        <v>2018</v>
      </c>
      <c r="B3" s="14"/>
      <c r="C3" s="31" t="s">
        <v>7</v>
      </c>
      <c r="D3" s="32">
        <v>2900</v>
      </c>
      <c r="E3" s="16"/>
      <c r="F3" s="15"/>
    </row>
    <row r="4" spans="1:6" ht="15">
      <c r="A4" s="18"/>
      <c r="B4" s="14"/>
      <c r="C4" s="14"/>
      <c r="D4" s="15"/>
      <c r="E4" s="13"/>
      <c r="F4" s="15"/>
    </row>
    <row r="5" spans="1:6" ht="15">
      <c r="A5" s="28">
        <v>1</v>
      </c>
      <c r="B5" s="33">
        <v>43102</v>
      </c>
      <c r="C5" s="34" t="s">
        <v>36</v>
      </c>
      <c r="D5" s="44">
        <v>100</v>
      </c>
      <c r="E5" s="18"/>
      <c r="F5" s="18"/>
    </row>
    <row r="6" spans="1:6" ht="15">
      <c r="A6" s="18">
        <v>2</v>
      </c>
      <c r="B6" s="22">
        <v>43103</v>
      </c>
      <c r="C6" s="18" t="s">
        <v>52</v>
      </c>
      <c r="D6" s="23">
        <v>100</v>
      </c>
      <c r="E6" s="18"/>
      <c r="F6" s="18"/>
    </row>
    <row r="7" spans="1:6" ht="15">
      <c r="A7" s="18">
        <v>3</v>
      </c>
      <c r="B7" s="22">
        <v>43110</v>
      </c>
      <c r="C7" s="38" t="s">
        <v>37</v>
      </c>
      <c r="D7" s="43">
        <v>300</v>
      </c>
      <c r="E7" s="18"/>
      <c r="F7" s="18"/>
    </row>
    <row r="8" spans="1:6" ht="15">
      <c r="A8" s="18">
        <v>4</v>
      </c>
      <c r="B8" s="22">
        <v>43112</v>
      </c>
      <c r="C8" s="40" t="s">
        <v>38</v>
      </c>
      <c r="D8" s="21">
        <v>98.3</v>
      </c>
      <c r="E8" s="18"/>
      <c r="F8" s="18"/>
    </row>
    <row r="9" spans="1:6" ht="15">
      <c r="A9" s="18">
        <v>5</v>
      </c>
      <c r="B9" s="22">
        <v>43130</v>
      </c>
      <c r="C9" s="40" t="s">
        <v>39</v>
      </c>
      <c r="D9" s="43">
        <v>294.9</v>
      </c>
      <c r="E9" s="18"/>
      <c r="F9" s="18"/>
    </row>
    <row r="10" spans="1:6" ht="15">
      <c r="A10" s="18">
        <v>6</v>
      </c>
      <c r="B10" s="22">
        <v>43146</v>
      </c>
      <c r="C10" s="40" t="s">
        <v>40</v>
      </c>
      <c r="D10" s="23"/>
      <c r="E10" s="45">
        <v>2500</v>
      </c>
      <c r="F10" s="18"/>
    </row>
    <row r="11" spans="1:6" ht="15">
      <c r="A11" s="18"/>
      <c r="B11" s="22"/>
      <c r="C11" s="18"/>
      <c r="D11" s="23"/>
      <c r="E11" s="18"/>
      <c r="F11" s="18"/>
    </row>
    <row r="12" spans="1:6" ht="15">
      <c r="A12" s="18"/>
      <c r="B12" s="22"/>
      <c r="C12" s="18"/>
      <c r="D12" s="23"/>
      <c r="E12" s="18"/>
      <c r="F12" s="18"/>
    </row>
    <row r="13" spans="1:6" ht="15">
      <c r="A13" s="18"/>
      <c r="B13" s="22"/>
      <c r="C13" s="18"/>
      <c r="D13" s="23"/>
      <c r="E13" s="18"/>
      <c r="F13" s="18"/>
    </row>
    <row r="14" spans="1:6" ht="15">
      <c r="A14" s="18"/>
      <c r="B14" s="22"/>
      <c r="C14" s="18"/>
      <c r="D14" s="23"/>
      <c r="E14" s="18"/>
      <c r="F14" s="18"/>
    </row>
    <row r="15" spans="1:6" ht="15">
      <c r="A15" s="18"/>
      <c r="B15" s="22"/>
      <c r="C15" s="18"/>
      <c r="D15" s="23"/>
      <c r="E15" s="18"/>
      <c r="F15" s="18"/>
    </row>
    <row r="16" spans="1:6" ht="15">
      <c r="A16" s="18"/>
      <c r="B16" s="22"/>
      <c r="C16" s="18"/>
      <c r="D16" s="23"/>
      <c r="E16" s="18"/>
      <c r="F16" s="18"/>
    </row>
    <row r="17" spans="1:6" ht="15">
      <c r="A17" s="18"/>
      <c r="B17" s="22"/>
      <c r="C17" s="18"/>
      <c r="D17" s="23"/>
      <c r="E17" s="18"/>
      <c r="F17" s="18"/>
    </row>
    <row r="18" spans="1:6" ht="15">
      <c r="A18" s="18"/>
      <c r="B18" s="22"/>
      <c r="C18" s="18"/>
      <c r="D18" s="23"/>
      <c r="E18" s="18"/>
      <c r="F18" s="18"/>
    </row>
    <row r="19" spans="1:6" ht="15">
      <c r="A19" s="18"/>
      <c r="B19" s="22"/>
      <c r="C19" s="18"/>
      <c r="D19" s="23"/>
      <c r="E19" s="18"/>
      <c r="F19" s="18"/>
    </row>
    <row r="20" spans="1:6" ht="15">
      <c r="A20" s="18"/>
      <c r="B20" s="22"/>
      <c r="C20" s="18"/>
      <c r="D20" s="23"/>
      <c r="E20" s="18"/>
      <c r="F20" s="18"/>
    </row>
    <row r="21" spans="1:6" ht="15">
      <c r="A21" s="18"/>
      <c r="B21" s="22"/>
      <c r="C21" s="18"/>
      <c r="D21" s="23"/>
      <c r="E21" s="18"/>
      <c r="F21" s="18"/>
    </row>
    <row r="22" spans="1:6" ht="15">
      <c r="A22" s="18"/>
      <c r="B22" s="22"/>
      <c r="C22" s="18"/>
      <c r="D22" s="23"/>
      <c r="E22" s="18"/>
      <c r="F22" s="18"/>
    </row>
    <row r="23" spans="1:6" ht="15">
      <c r="A23" s="18"/>
      <c r="B23" s="22"/>
      <c r="C23" s="18"/>
      <c r="D23" s="23"/>
      <c r="E23" s="18"/>
      <c r="F23" s="18"/>
    </row>
    <row r="24" spans="1:6" ht="15">
      <c r="A24" s="18"/>
      <c r="B24" s="22"/>
      <c r="C24" s="18"/>
      <c r="D24" s="23"/>
      <c r="E24" s="18"/>
      <c r="F24" s="18"/>
    </row>
    <row r="25" spans="1:6" ht="15">
      <c r="A25" s="18"/>
      <c r="B25" s="22"/>
      <c r="C25" s="18"/>
      <c r="D25" s="23"/>
      <c r="E25" s="18"/>
      <c r="F25" s="18"/>
    </row>
    <row r="26" spans="1:6" ht="15">
      <c r="A26" s="18"/>
      <c r="B26" s="22"/>
      <c r="C26" s="18"/>
      <c r="D26" s="23"/>
      <c r="E26" s="18"/>
      <c r="F26" s="18"/>
    </row>
    <row r="27" spans="1:6" ht="15">
      <c r="A27" s="18"/>
      <c r="B27" s="22"/>
      <c r="C27" s="18"/>
      <c r="D27" s="23"/>
      <c r="E27" s="18"/>
      <c r="F27" s="18"/>
    </row>
    <row r="28" spans="1:6" ht="15">
      <c r="A28" s="18"/>
      <c r="B28" s="22"/>
      <c r="C28" s="18"/>
      <c r="D28" s="23"/>
      <c r="E28" s="18"/>
      <c r="F28" s="18"/>
    </row>
    <row r="29" spans="1:6" ht="15">
      <c r="A29" s="18"/>
      <c r="B29" s="22"/>
      <c r="C29" s="18"/>
      <c r="D29" s="23"/>
      <c r="E29" s="18"/>
      <c r="F29" s="18"/>
    </row>
    <row r="30" spans="1:6" ht="15">
      <c r="A30" s="18"/>
      <c r="B30" s="22"/>
      <c r="C30" s="18"/>
      <c r="D30" s="23"/>
      <c r="E30" s="18"/>
      <c r="F30" s="18"/>
    </row>
    <row r="31" spans="1:6" ht="15">
      <c r="A31" s="18"/>
      <c r="B31" s="22"/>
      <c r="C31" s="24"/>
      <c r="D31" s="23"/>
      <c r="E31" s="18"/>
      <c r="F31" s="18"/>
    </row>
    <row r="32" spans="1:6" s="37" customFormat="1" ht="15">
      <c r="A32" s="13"/>
      <c r="B32" s="25"/>
      <c r="C32" s="13" t="s">
        <v>4</v>
      </c>
      <c r="D32" s="35">
        <f>SUM(D2:D31)</f>
        <v>3793.2000000000003</v>
      </c>
      <c r="E32" s="36">
        <f>SUM(E5:E31)</f>
        <v>2500</v>
      </c>
      <c r="F32" s="35">
        <f>SUM(D32-E32+F3)</f>
        <v>1293.2000000000003</v>
      </c>
    </row>
    <row r="35" s="37" customFormat="1" ht="15"/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scale="96" r:id="rId1"/>
  <headerFooter alignWithMargins="0">
    <oddHeader>&amp;L&amp;"Arial,Halvfet"
LAGETSNAVN:&amp;R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A14" sqref="A14:IV14"/>
    </sheetView>
  </sheetViews>
  <sheetFormatPr defaultColWidth="10.8515625" defaultRowHeight="12.75"/>
  <cols>
    <col min="1" max="1" width="10.140625" style="12" bestFit="1" customWidth="1"/>
    <col min="2" max="2" width="11.7109375" style="12" bestFit="1" customWidth="1"/>
    <col min="3" max="3" width="56.28125" style="12" bestFit="1" customWidth="1"/>
    <col min="4" max="4" width="14.57421875" style="12" bestFit="1" customWidth="1"/>
    <col min="5" max="5" width="13.8515625" style="12" bestFit="1" customWidth="1"/>
    <col min="6" max="6" width="9.8515625" style="12" bestFit="1" customWidth="1"/>
    <col min="7" max="16384" width="10.8515625" style="12" customWidth="1"/>
  </cols>
  <sheetData>
    <row r="1" spans="1:6" ht="15">
      <c r="A1" s="57" t="s">
        <v>16</v>
      </c>
      <c r="B1" s="57"/>
      <c r="C1" s="57"/>
      <c r="D1" s="57"/>
      <c r="E1" s="57"/>
      <c r="F1" s="57"/>
    </row>
    <row r="2" spans="1:6" ht="15">
      <c r="A2" s="13" t="s">
        <v>6</v>
      </c>
      <c r="B2" s="14" t="s">
        <v>0</v>
      </c>
      <c r="C2" s="14" t="s">
        <v>1</v>
      </c>
      <c r="D2" s="14" t="s">
        <v>2</v>
      </c>
      <c r="E2" s="14" t="s">
        <v>3</v>
      </c>
      <c r="F2" s="13" t="s">
        <v>5</v>
      </c>
    </row>
    <row r="3" spans="1:6" ht="15">
      <c r="A3" s="13">
        <v>2018</v>
      </c>
      <c r="B3" s="14"/>
      <c r="C3" s="26" t="s">
        <v>8</v>
      </c>
      <c r="D3" s="17"/>
      <c r="E3" s="27"/>
      <c r="F3" s="17">
        <f>+'1.kvartal 2018'!F32</f>
        <v>1293.2000000000003</v>
      </c>
    </row>
    <row r="4" spans="1:6" ht="15">
      <c r="A4" s="28">
        <v>7</v>
      </c>
      <c r="B4" s="29">
        <v>43192</v>
      </c>
      <c r="C4" s="14" t="s">
        <v>11</v>
      </c>
      <c r="D4" s="15"/>
      <c r="E4" s="13">
        <v>1567</v>
      </c>
      <c r="F4" s="15"/>
    </row>
    <row r="5" spans="1:6" ht="15">
      <c r="A5" s="18">
        <v>8</v>
      </c>
      <c r="B5" s="22">
        <v>43205</v>
      </c>
      <c r="C5" s="18" t="s">
        <v>12</v>
      </c>
      <c r="D5" s="23"/>
      <c r="E5" s="18">
        <v>270</v>
      </c>
      <c r="F5" s="18"/>
    </row>
    <row r="6" spans="1:6" ht="15">
      <c r="A6" s="18">
        <v>9</v>
      </c>
      <c r="B6" s="22">
        <v>43212</v>
      </c>
      <c r="C6" s="18" t="s">
        <v>13</v>
      </c>
      <c r="D6" s="23">
        <v>26000</v>
      </c>
      <c r="E6" s="18"/>
      <c r="F6" s="18"/>
    </row>
    <row r="7" spans="1:6" ht="15">
      <c r="A7" s="18">
        <v>10</v>
      </c>
      <c r="B7" s="22">
        <v>43247</v>
      </c>
      <c r="C7" s="18" t="s">
        <v>41</v>
      </c>
      <c r="D7" s="23"/>
      <c r="E7" s="18">
        <v>24000</v>
      </c>
      <c r="F7" s="18"/>
    </row>
    <row r="8" spans="1:6" ht="15">
      <c r="A8" s="18">
        <v>11</v>
      </c>
      <c r="B8" s="22">
        <v>43256</v>
      </c>
      <c r="C8" s="18" t="s">
        <v>14</v>
      </c>
      <c r="D8" s="23"/>
      <c r="E8" s="18">
        <v>1000</v>
      </c>
      <c r="F8" s="18"/>
    </row>
    <row r="9" spans="1:6" ht="15">
      <c r="A9" s="18"/>
      <c r="B9" s="22"/>
      <c r="C9" s="18"/>
      <c r="D9" s="23"/>
      <c r="E9" s="18"/>
      <c r="F9" s="18"/>
    </row>
    <row r="10" spans="1:6" ht="15">
      <c r="A10" s="18"/>
      <c r="B10" s="22"/>
      <c r="C10" s="18"/>
      <c r="D10" s="23"/>
      <c r="E10" s="18"/>
      <c r="F10" s="18"/>
    </row>
    <row r="11" spans="1:6" ht="15">
      <c r="A11" s="18"/>
      <c r="B11" s="22"/>
      <c r="C11" s="18"/>
      <c r="D11" s="23"/>
      <c r="E11" s="18"/>
      <c r="F11" s="18"/>
    </row>
    <row r="12" spans="1:6" ht="15">
      <c r="A12" s="18"/>
      <c r="B12" s="22"/>
      <c r="C12" s="18"/>
      <c r="D12" s="23"/>
      <c r="E12" s="18"/>
      <c r="F12" s="18"/>
    </row>
    <row r="13" spans="1:6" ht="15">
      <c r="A13" s="18"/>
      <c r="B13" s="22"/>
      <c r="C13" s="18"/>
      <c r="D13" s="23"/>
      <c r="E13" s="18"/>
      <c r="F13" s="18"/>
    </row>
    <row r="14" spans="1:6" ht="15">
      <c r="A14" s="18"/>
      <c r="B14" s="22"/>
      <c r="C14" s="18"/>
      <c r="D14" s="23"/>
      <c r="E14" s="18"/>
      <c r="F14" s="18"/>
    </row>
    <row r="15" spans="1:6" ht="15">
      <c r="A15" s="18"/>
      <c r="B15" s="22"/>
      <c r="C15" s="18"/>
      <c r="D15" s="23"/>
      <c r="E15" s="18"/>
      <c r="F15" s="18"/>
    </row>
    <row r="16" spans="1:6" ht="15">
      <c r="A16" s="18"/>
      <c r="B16" s="22"/>
      <c r="C16" s="18"/>
      <c r="D16" s="23"/>
      <c r="E16" s="18"/>
      <c r="F16" s="18"/>
    </row>
    <row r="17" spans="1:6" ht="15">
      <c r="A17" s="18"/>
      <c r="B17" s="22"/>
      <c r="C17" s="18"/>
      <c r="D17" s="23"/>
      <c r="E17" s="18"/>
      <c r="F17" s="18"/>
    </row>
    <row r="18" spans="1:6" ht="15">
      <c r="A18" s="18"/>
      <c r="B18" s="22"/>
      <c r="C18" s="18"/>
      <c r="D18" s="23"/>
      <c r="E18" s="18"/>
      <c r="F18" s="18"/>
    </row>
    <row r="19" spans="1:6" ht="15">
      <c r="A19" s="18"/>
      <c r="B19" s="22"/>
      <c r="C19" s="18"/>
      <c r="D19" s="23"/>
      <c r="E19" s="18"/>
      <c r="F19" s="18"/>
    </row>
    <row r="20" spans="1:6" ht="15">
      <c r="A20" s="18"/>
      <c r="B20" s="22"/>
      <c r="C20" s="18"/>
      <c r="D20" s="23"/>
      <c r="E20" s="18"/>
      <c r="F20" s="18"/>
    </row>
    <row r="21" spans="1:6" ht="15">
      <c r="A21" s="18"/>
      <c r="B21" s="22"/>
      <c r="C21" s="18"/>
      <c r="D21" s="23"/>
      <c r="E21" s="18"/>
      <c r="F21" s="18"/>
    </row>
    <row r="22" spans="1:6" ht="15">
      <c r="A22" s="18"/>
      <c r="B22" s="22"/>
      <c r="C22" s="18"/>
      <c r="D22" s="23"/>
      <c r="E22" s="18"/>
      <c r="F22" s="18"/>
    </row>
    <row r="23" spans="1:6" ht="15">
      <c r="A23" s="18"/>
      <c r="B23" s="22"/>
      <c r="C23" s="18"/>
      <c r="D23" s="23"/>
      <c r="E23" s="18"/>
      <c r="F23" s="18"/>
    </row>
    <row r="24" spans="1:6" ht="15">
      <c r="A24" s="18"/>
      <c r="B24" s="22"/>
      <c r="C24" s="18"/>
      <c r="D24" s="23"/>
      <c r="E24" s="18"/>
      <c r="F24" s="18"/>
    </row>
    <row r="25" spans="1:6" ht="15">
      <c r="A25" s="18"/>
      <c r="B25" s="22"/>
      <c r="C25" s="18"/>
      <c r="D25" s="23"/>
      <c r="E25" s="18"/>
      <c r="F25" s="18"/>
    </row>
    <row r="26" spans="1:6" ht="15">
      <c r="A26" s="18"/>
      <c r="B26" s="22"/>
      <c r="C26" s="18"/>
      <c r="D26" s="23"/>
      <c r="E26" s="18"/>
      <c r="F26" s="18"/>
    </row>
    <row r="27" spans="1:6" ht="15">
      <c r="A27" s="18"/>
      <c r="B27" s="22"/>
      <c r="C27" s="18"/>
      <c r="D27" s="23"/>
      <c r="E27" s="18"/>
      <c r="F27" s="18"/>
    </row>
    <row r="28" spans="1:6" ht="15">
      <c r="A28" s="18"/>
      <c r="B28" s="22"/>
      <c r="C28" s="18"/>
      <c r="D28" s="23"/>
      <c r="E28" s="18"/>
      <c r="F28" s="18"/>
    </row>
    <row r="29" spans="1:6" ht="15">
      <c r="A29" s="18"/>
      <c r="B29" s="22"/>
      <c r="C29" s="18"/>
      <c r="D29" s="23"/>
      <c r="E29" s="18"/>
      <c r="F29" s="18"/>
    </row>
    <row r="30" spans="1:6" ht="15">
      <c r="A30" s="18"/>
      <c r="B30" s="22"/>
      <c r="C30" s="24"/>
      <c r="D30" s="23"/>
      <c r="E30" s="18"/>
      <c r="F30" s="18"/>
    </row>
    <row r="31" spans="1:6" ht="15">
      <c r="A31" s="13"/>
      <c r="B31" s="25"/>
      <c r="C31" s="13" t="s">
        <v>4</v>
      </c>
      <c r="D31" s="15">
        <f>SUM(D5:D30)</f>
        <v>26000</v>
      </c>
      <c r="E31" s="13">
        <f>SUM(E4:E30)</f>
        <v>26837</v>
      </c>
      <c r="F31" s="17">
        <f>SUM(D31-E31+F3)</f>
        <v>456.2000000000003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D3" sqref="D3"/>
    </sheetView>
  </sheetViews>
  <sheetFormatPr defaultColWidth="11.421875" defaultRowHeight="12.75"/>
  <cols>
    <col min="3" max="3" width="61.8515625" style="0" bestFit="1" customWidth="1"/>
    <col min="4" max="4" width="12.140625" style="0" bestFit="1" customWidth="1"/>
  </cols>
  <sheetData>
    <row r="1" spans="1:6" ht="15">
      <c r="A1" s="58" t="s">
        <v>16</v>
      </c>
      <c r="B1" s="58"/>
      <c r="C1" s="58"/>
      <c r="D1" s="58"/>
      <c r="E1" s="58"/>
      <c r="F1" s="58"/>
    </row>
    <row r="2" spans="1:6" ht="12.75">
      <c r="A2" s="2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2" t="s">
        <v>5</v>
      </c>
    </row>
    <row r="3" spans="1:6" ht="12.75">
      <c r="A3" s="2">
        <v>2018</v>
      </c>
      <c r="B3" s="3"/>
      <c r="C3" s="3" t="s">
        <v>9</v>
      </c>
      <c r="D3" s="1"/>
      <c r="E3" s="7"/>
      <c r="F3" s="1">
        <f>+'2.kvartal 2018'!F31</f>
        <v>456.2000000000003</v>
      </c>
    </row>
    <row r="4" spans="1:6" ht="12.75">
      <c r="A4" s="4"/>
      <c r="B4" s="3"/>
      <c r="C4" s="3"/>
      <c r="D4" s="1"/>
      <c r="E4" s="2"/>
      <c r="F4" s="1"/>
    </row>
    <row r="5" spans="1:6" ht="12">
      <c r="A5" s="4">
        <v>1</v>
      </c>
      <c r="B5" s="5"/>
      <c r="C5" s="4"/>
      <c r="D5" s="6"/>
      <c r="E5" s="4"/>
      <c r="F5" s="4"/>
    </row>
    <row r="6" spans="1:6" ht="12">
      <c r="A6" s="4"/>
      <c r="B6" s="5"/>
      <c r="C6" s="4"/>
      <c r="D6" s="6"/>
      <c r="E6" s="4"/>
      <c r="F6" s="4"/>
    </row>
    <row r="7" spans="1:6" ht="12">
      <c r="A7" s="4"/>
      <c r="B7" s="5"/>
      <c r="C7" s="4"/>
      <c r="D7" s="6"/>
      <c r="E7" s="8"/>
      <c r="F7" s="4"/>
    </row>
    <row r="8" spans="1:6" ht="12">
      <c r="A8" s="4"/>
      <c r="B8" s="5"/>
      <c r="C8" s="4"/>
      <c r="D8" s="6"/>
      <c r="E8" s="4"/>
      <c r="F8" s="4"/>
    </row>
    <row r="9" spans="1:6" ht="12">
      <c r="A9" s="4"/>
      <c r="B9" s="5"/>
      <c r="C9" s="4"/>
      <c r="D9" s="6"/>
      <c r="E9" s="4"/>
      <c r="F9" s="4"/>
    </row>
    <row r="10" spans="1:6" ht="12">
      <c r="A10" s="4"/>
      <c r="B10" s="5"/>
      <c r="C10" s="4"/>
      <c r="D10" s="6"/>
      <c r="E10" s="4"/>
      <c r="F10" s="4"/>
    </row>
    <row r="11" spans="1:6" ht="12">
      <c r="A11" s="4"/>
      <c r="B11" s="5"/>
      <c r="C11" s="4"/>
      <c r="D11" s="9"/>
      <c r="E11" s="4"/>
      <c r="F11" s="4"/>
    </row>
    <row r="12" spans="1:6" ht="12">
      <c r="A12" s="4"/>
      <c r="B12" s="5"/>
      <c r="C12" s="4"/>
      <c r="D12" s="6"/>
      <c r="E12" s="4"/>
      <c r="F12" s="4"/>
    </row>
    <row r="13" spans="1:6" ht="12">
      <c r="A13" s="4"/>
      <c r="B13" s="5"/>
      <c r="C13" s="4"/>
      <c r="D13" s="6"/>
      <c r="E13" s="4"/>
      <c r="F13" s="4"/>
    </row>
    <row r="14" spans="1:6" ht="12">
      <c r="A14" s="4"/>
      <c r="B14" s="5"/>
      <c r="C14" s="4"/>
      <c r="D14" s="6"/>
      <c r="E14" s="4"/>
      <c r="F14" s="4"/>
    </row>
    <row r="15" spans="1:6" ht="12">
      <c r="A15" s="4"/>
      <c r="B15" s="5"/>
      <c r="C15" s="4"/>
      <c r="D15" s="6"/>
      <c r="E15" s="4"/>
      <c r="F15" s="4"/>
    </row>
    <row r="16" spans="1:6" ht="12">
      <c r="A16" s="4"/>
      <c r="B16" s="5"/>
      <c r="C16" s="4"/>
      <c r="D16" s="6"/>
      <c r="E16" s="4"/>
      <c r="F16" s="4"/>
    </row>
    <row r="17" spans="1:6" ht="12">
      <c r="A17" s="4"/>
      <c r="B17" s="5"/>
      <c r="C17" s="4"/>
      <c r="D17" s="6"/>
      <c r="E17" s="4"/>
      <c r="F17" s="4"/>
    </row>
    <row r="18" spans="1:6" ht="12">
      <c r="A18" s="4"/>
      <c r="B18" s="5"/>
      <c r="C18" s="4"/>
      <c r="D18" s="6"/>
      <c r="E18" s="4"/>
      <c r="F18" s="4"/>
    </row>
    <row r="19" spans="1:6" ht="12">
      <c r="A19" s="4"/>
      <c r="B19" s="5"/>
      <c r="C19" s="4"/>
      <c r="D19" s="6"/>
      <c r="E19" s="4"/>
      <c r="F19" s="4"/>
    </row>
    <row r="20" spans="1:6" ht="12">
      <c r="A20" s="4"/>
      <c r="B20" s="5"/>
      <c r="C20" s="4"/>
      <c r="D20" s="6"/>
      <c r="E20" s="4"/>
      <c r="F20" s="4"/>
    </row>
    <row r="21" spans="1:6" ht="12">
      <c r="A21" s="4"/>
      <c r="B21" s="5"/>
      <c r="C21" s="4"/>
      <c r="D21" s="6"/>
      <c r="E21" s="4"/>
      <c r="F21" s="4"/>
    </row>
    <row r="22" spans="1:6" ht="12">
      <c r="A22" s="4"/>
      <c r="B22" s="5"/>
      <c r="C22" s="4"/>
      <c r="D22" s="6"/>
      <c r="E22" s="4"/>
      <c r="F22" s="4"/>
    </row>
    <row r="23" spans="1:6" ht="12">
      <c r="A23" s="4"/>
      <c r="B23" s="5"/>
      <c r="C23" s="4"/>
      <c r="D23" s="6"/>
      <c r="E23" s="4"/>
      <c r="F23" s="4"/>
    </row>
    <row r="24" spans="1:6" ht="12">
      <c r="A24" s="4"/>
      <c r="B24" s="5"/>
      <c r="C24" s="4"/>
      <c r="D24" s="6"/>
      <c r="E24" s="4"/>
      <c r="F24" s="4"/>
    </row>
    <row r="25" spans="1:6" ht="12">
      <c r="A25" s="4"/>
      <c r="B25" s="5"/>
      <c r="C25" s="4"/>
      <c r="D25" s="6"/>
      <c r="E25" s="4"/>
      <c r="F25" s="4"/>
    </row>
    <row r="26" spans="1:6" ht="12">
      <c r="A26" s="4"/>
      <c r="B26" s="5"/>
      <c r="C26" s="4"/>
      <c r="D26" s="6"/>
      <c r="E26" s="4"/>
      <c r="F26" s="4"/>
    </row>
    <row r="27" spans="1:6" ht="12">
      <c r="A27" s="4"/>
      <c r="B27" s="5"/>
      <c r="C27" s="4"/>
      <c r="D27" s="6"/>
      <c r="E27" s="4"/>
      <c r="F27" s="4"/>
    </row>
    <row r="28" spans="1:6" ht="12">
      <c r="A28" s="4"/>
      <c r="B28" s="5"/>
      <c r="C28" s="4"/>
      <c r="D28" s="6"/>
      <c r="E28" s="4"/>
      <c r="F28" s="4"/>
    </row>
    <row r="29" spans="1:6" ht="12">
      <c r="A29" s="4"/>
      <c r="B29" s="5"/>
      <c r="C29" s="4"/>
      <c r="D29" s="6"/>
      <c r="E29" s="4"/>
      <c r="F29" s="4"/>
    </row>
    <row r="30" spans="1:6" ht="12">
      <c r="A30" s="4"/>
      <c r="B30" s="5"/>
      <c r="C30" s="4"/>
      <c r="D30" s="6"/>
      <c r="E30" s="4"/>
      <c r="F30" s="4"/>
    </row>
    <row r="31" spans="1:6" ht="12">
      <c r="A31" s="4"/>
      <c r="B31" s="5"/>
      <c r="C31" s="11"/>
      <c r="D31" s="6"/>
      <c r="E31" s="4"/>
      <c r="F31" s="4"/>
    </row>
    <row r="32" spans="1:6" ht="12.75">
      <c r="A32" s="2"/>
      <c r="B32" s="10"/>
      <c r="C32" s="2" t="s">
        <v>4</v>
      </c>
      <c r="D32" s="1">
        <f>SUM(D5:D31)</f>
        <v>0</v>
      </c>
      <c r="E32" s="2">
        <f>SUM(E5:E31)</f>
        <v>0</v>
      </c>
      <c r="F32" s="1">
        <f>SUM(D32-E32+F3)</f>
        <v>456.2000000000003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4" sqref="C4"/>
    </sheetView>
  </sheetViews>
  <sheetFormatPr defaultColWidth="10.8515625" defaultRowHeight="12.75"/>
  <cols>
    <col min="1" max="1" width="10.140625" style="12" bestFit="1" customWidth="1"/>
    <col min="2" max="2" width="12.421875" style="12" bestFit="1" customWidth="1"/>
    <col min="3" max="3" width="37.421875" style="12" bestFit="1" customWidth="1"/>
    <col min="4" max="4" width="14.57421875" style="12" bestFit="1" customWidth="1"/>
    <col min="5" max="5" width="13.8515625" style="12" bestFit="1" customWidth="1"/>
    <col min="6" max="6" width="10.8515625" style="12" bestFit="1" customWidth="1"/>
    <col min="7" max="7" width="10.8515625" style="12" customWidth="1"/>
    <col min="8" max="8" width="9.140625" style="12" bestFit="1" customWidth="1"/>
    <col min="9" max="16384" width="10.8515625" style="12" customWidth="1"/>
  </cols>
  <sheetData>
    <row r="1" spans="1:6" ht="15">
      <c r="A1" s="57" t="s">
        <v>16</v>
      </c>
      <c r="B1" s="57"/>
      <c r="C1" s="57"/>
      <c r="D1" s="57"/>
      <c r="E1" s="57"/>
      <c r="F1" s="57"/>
    </row>
    <row r="2" spans="1:6" ht="15">
      <c r="A2" s="13" t="s">
        <v>6</v>
      </c>
      <c r="B2" s="14" t="s">
        <v>0</v>
      </c>
      <c r="C2" s="14" t="s">
        <v>1</v>
      </c>
      <c r="D2" s="14" t="s">
        <v>2</v>
      </c>
      <c r="E2" s="14" t="s">
        <v>3</v>
      </c>
      <c r="F2" s="13" t="s">
        <v>5</v>
      </c>
    </row>
    <row r="3" spans="1:6" ht="15">
      <c r="A3" s="13">
        <v>2018</v>
      </c>
      <c r="B3" s="14"/>
      <c r="C3" s="14" t="s">
        <v>10</v>
      </c>
      <c r="D3" s="15"/>
      <c r="E3" s="16"/>
      <c r="F3" s="17">
        <f>+'3.kvartal 2018'!F32</f>
        <v>456.2000000000003</v>
      </c>
    </row>
    <row r="4" spans="1:6" ht="15">
      <c r="A4" s="18">
        <v>12</v>
      </c>
      <c r="B4" s="29">
        <v>43384</v>
      </c>
      <c r="C4" s="18" t="s">
        <v>42</v>
      </c>
      <c r="D4" s="18">
        <v>52000</v>
      </c>
      <c r="E4" s="13"/>
      <c r="F4" s="15"/>
    </row>
    <row r="5" spans="1:6" ht="15">
      <c r="A5" s="18">
        <v>13</v>
      </c>
      <c r="B5" s="29">
        <v>43390</v>
      </c>
      <c r="C5" s="18" t="s">
        <v>29</v>
      </c>
      <c r="D5" s="23">
        <v>15000</v>
      </c>
      <c r="E5" s="40"/>
      <c r="F5" s="40"/>
    </row>
    <row r="6" spans="1:6" ht="15">
      <c r="A6" s="18">
        <v>14</v>
      </c>
      <c r="B6" s="29">
        <v>43426</v>
      </c>
      <c r="C6" s="18" t="s">
        <v>30</v>
      </c>
      <c r="D6" s="18"/>
      <c r="E6" s="18">
        <v>30000</v>
      </c>
      <c r="F6" s="18"/>
    </row>
    <row r="7" spans="1:6" ht="15">
      <c r="A7" s="18">
        <v>15</v>
      </c>
      <c r="B7" s="29">
        <v>43434</v>
      </c>
      <c r="C7" s="18" t="s">
        <v>31</v>
      </c>
      <c r="D7" s="18">
        <v>1375</v>
      </c>
      <c r="E7" s="18"/>
      <c r="F7" s="18"/>
    </row>
    <row r="8" spans="1:6" ht="15">
      <c r="A8" s="19">
        <v>15</v>
      </c>
      <c r="B8" s="20">
        <v>43465</v>
      </c>
      <c r="C8" s="19" t="s">
        <v>15</v>
      </c>
      <c r="D8" s="21">
        <v>54.18</v>
      </c>
      <c r="E8" s="18"/>
      <c r="F8" s="18"/>
    </row>
    <row r="9" spans="1:6" ht="15">
      <c r="A9" s="18"/>
      <c r="B9" s="22"/>
      <c r="C9" s="18"/>
      <c r="D9" s="23"/>
      <c r="E9" s="18"/>
      <c r="F9" s="18"/>
    </row>
    <row r="10" spans="1:6" ht="15">
      <c r="A10" s="18"/>
      <c r="B10" s="22"/>
      <c r="C10" s="18"/>
      <c r="D10" s="23"/>
      <c r="E10" s="18"/>
      <c r="F10" s="18"/>
    </row>
    <row r="11" spans="1:6" ht="15">
      <c r="A11" s="18"/>
      <c r="B11" s="22"/>
      <c r="C11" s="18"/>
      <c r="D11" s="23"/>
      <c r="E11" s="18"/>
      <c r="F11" s="18"/>
    </row>
    <row r="12" spans="1:6" ht="15">
      <c r="A12" s="18"/>
      <c r="B12" s="22"/>
      <c r="C12" s="18"/>
      <c r="D12" s="23"/>
      <c r="E12" s="18"/>
      <c r="F12" s="18"/>
    </row>
    <row r="13" spans="1:6" ht="15">
      <c r="A13" s="18"/>
      <c r="B13" s="22"/>
      <c r="C13" s="18"/>
      <c r="D13" s="23"/>
      <c r="E13" s="18"/>
      <c r="F13" s="18"/>
    </row>
    <row r="14" spans="1:6" ht="15">
      <c r="A14" s="18"/>
      <c r="B14" s="22"/>
      <c r="C14" s="18"/>
      <c r="D14" s="23"/>
      <c r="E14" s="18"/>
      <c r="F14" s="18"/>
    </row>
    <row r="15" spans="1:6" ht="15">
      <c r="A15" s="18"/>
      <c r="B15" s="22"/>
      <c r="C15" s="18"/>
      <c r="D15" s="23"/>
      <c r="E15" s="18"/>
      <c r="F15" s="18"/>
    </row>
    <row r="16" spans="1:6" ht="15">
      <c r="A16" s="18"/>
      <c r="B16" s="22"/>
      <c r="C16" s="18"/>
      <c r="D16" s="23"/>
      <c r="E16" s="18"/>
      <c r="F16" s="18"/>
    </row>
    <row r="17" spans="1:6" ht="15">
      <c r="A17" s="18"/>
      <c r="B17" s="22"/>
      <c r="C17" s="18"/>
      <c r="D17" s="23"/>
      <c r="E17" s="18"/>
      <c r="F17" s="18"/>
    </row>
    <row r="18" spans="1:6" ht="15">
      <c r="A18" s="18"/>
      <c r="B18" s="22"/>
      <c r="C18" s="18"/>
      <c r="D18" s="23"/>
      <c r="E18" s="18"/>
      <c r="F18" s="18"/>
    </row>
    <row r="19" spans="1:6" ht="15">
      <c r="A19" s="18"/>
      <c r="B19" s="22"/>
      <c r="C19" s="18"/>
      <c r="D19" s="23"/>
      <c r="E19" s="18"/>
      <c r="F19" s="18"/>
    </row>
    <row r="20" spans="1:6" ht="15">
      <c r="A20" s="18"/>
      <c r="B20" s="22"/>
      <c r="C20" s="18"/>
      <c r="D20" s="23"/>
      <c r="E20" s="18"/>
      <c r="F20" s="18"/>
    </row>
    <row r="21" spans="1:6" ht="15">
      <c r="A21" s="18"/>
      <c r="B21" s="22"/>
      <c r="C21" s="18"/>
      <c r="D21" s="23"/>
      <c r="E21" s="18"/>
      <c r="F21" s="18"/>
    </row>
    <row r="22" spans="1:6" ht="15">
      <c r="A22" s="18"/>
      <c r="B22" s="22"/>
      <c r="C22" s="18"/>
      <c r="D22" s="23"/>
      <c r="E22" s="18"/>
      <c r="F22" s="18"/>
    </row>
    <row r="23" spans="1:6" ht="15">
      <c r="A23" s="18"/>
      <c r="B23" s="22"/>
      <c r="C23" s="18"/>
      <c r="D23" s="23"/>
      <c r="E23" s="18"/>
      <c r="F23" s="18"/>
    </row>
    <row r="24" spans="1:6" ht="15">
      <c r="A24" s="18"/>
      <c r="B24" s="22"/>
      <c r="C24" s="18"/>
      <c r="D24" s="23"/>
      <c r="E24" s="18"/>
      <c r="F24" s="18"/>
    </row>
    <row r="25" spans="1:6" ht="15">
      <c r="A25" s="18"/>
      <c r="B25" s="22"/>
      <c r="C25" s="18"/>
      <c r="D25" s="23"/>
      <c r="E25" s="18"/>
      <c r="F25" s="18"/>
    </row>
    <row r="26" spans="1:6" ht="15">
      <c r="A26" s="18"/>
      <c r="B26" s="22"/>
      <c r="C26" s="18"/>
      <c r="D26" s="23"/>
      <c r="E26" s="18"/>
      <c r="F26" s="18"/>
    </row>
    <row r="27" spans="1:6" ht="15">
      <c r="A27" s="18"/>
      <c r="B27" s="22"/>
      <c r="C27" s="18"/>
      <c r="D27" s="23"/>
      <c r="E27" s="18"/>
      <c r="F27" s="18"/>
    </row>
    <row r="28" spans="1:6" ht="15">
      <c r="A28" s="18"/>
      <c r="B28" s="22"/>
      <c r="C28" s="18"/>
      <c r="D28" s="23"/>
      <c r="E28" s="18"/>
      <c r="F28" s="18"/>
    </row>
    <row r="29" spans="1:6" ht="15">
      <c r="A29" s="18"/>
      <c r="B29" s="22"/>
      <c r="C29" s="24"/>
      <c r="D29" s="23"/>
      <c r="E29" s="18"/>
      <c r="F29" s="18"/>
    </row>
    <row r="30" spans="1:6" ht="15">
      <c r="A30" s="13"/>
      <c r="B30" s="25"/>
      <c r="C30" s="13" t="s">
        <v>4</v>
      </c>
      <c r="D30" s="15">
        <f>SUM(D3:D29)</f>
        <v>68429.18</v>
      </c>
      <c r="E30" s="13">
        <f>SUM(E5:E29)</f>
        <v>30000</v>
      </c>
      <c r="F30" s="15">
        <f>SUM(D30-E30+F3)</f>
        <v>38885.37999999999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22.00390625" style="0" customWidth="1"/>
    <col min="2" max="2" width="16.140625" style="0" bestFit="1" customWidth="1"/>
    <col min="3" max="3" width="12.140625" style="0" bestFit="1" customWidth="1"/>
    <col min="4" max="4" width="9.140625" style="0" bestFit="1" customWidth="1"/>
  </cols>
  <sheetData>
    <row r="1" spans="1:6" ht="12.75">
      <c r="A1" s="48" t="s">
        <v>53</v>
      </c>
      <c r="B1" s="49" t="s">
        <v>54</v>
      </c>
      <c r="C1" s="48" t="s">
        <v>55</v>
      </c>
      <c r="D1" s="48" t="s">
        <v>56</v>
      </c>
      <c r="E1" s="48" t="s">
        <v>57</v>
      </c>
      <c r="F1" s="46"/>
    </row>
    <row r="2" spans="1:6" ht="12">
      <c r="A2" s="50" t="s">
        <v>58</v>
      </c>
      <c r="B2" s="47">
        <v>330</v>
      </c>
      <c r="C2" s="47">
        <v>80</v>
      </c>
      <c r="D2" s="47">
        <v>410</v>
      </c>
      <c r="E2" s="47">
        <v>410</v>
      </c>
      <c r="F2" s="46"/>
    </row>
    <row r="3" spans="1:6" ht="12">
      <c r="A3" s="50" t="s">
        <v>59</v>
      </c>
      <c r="B3" s="47">
        <v>330</v>
      </c>
      <c r="C3" s="47"/>
      <c r="D3" s="47">
        <v>330</v>
      </c>
      <c r="E3" s="47">
        <v>330</v>
      </c>
      <c r="F3" s="46"/>
    </row>
    <row r="4" spans="1:6" ht="12">
      <c r="A4" s="50" t="s">
        <v>92</v>
      </c>
      <c r="B4" s="47">
        <v>330</v>
      </c>
      <c r="C4" s="47"/>
      <c r="D4" s="47">
        <v>330</v>
      </c>
      <c r="E4" s="47">
        <v>330</v>
      </c>
      <c r="F4" s="46"/>
    </row>
    <row r="5" spans="1:6" ht="12">
      <c r="A5" s="52" t="s">
        <v>91</v>
      </c>
      <c r="B5" s="47">
        <v>330</v>
      </c>
      <c r="C5" s="47">
        <v>80</v>
      </c>
      <c r="D5" s="47">
        <v>410</v>
      </c>
      <c r="E5" s="47">
        <v>410</v>
      </c>
      <c r="F5" s="46"/>
    </row>
    <row r="6" spans="1:6" ht="12">
      <c r="A6" s="50" t="s">
        <v>60</v>
      </c>
      <c r="B6" s="47">
        <v>330</v>
      </c>
      <c r="C6" s="47"/>
      <c r="D6" s="47">
        <v>330</v>
      </c>
      <c r="E6" s="47"/>
      <c r="F6" s="46" t="s">
        <v>61</v>
      </c>
    </row>
    <row r="7" spans="1:6" ht="12">
      <c r="A7" s="52" t="s">
        <v>90</v>
      </c>
      <c r="B7" s="47">
        <v>330</v>
      </c>
      <c r="C7" s="47">
        <v>80</v>
      </c>
      <c r="D7" s="47">
        <v>410</v>
      </c>
      <c r="E7" s="47">
        <v>410</v>
      </c>
      <c r="F7" s="46"/>
    </row>
    <row r="8" spans="1:6" ht="12">
      <c r="A8" s="52" t="s">
        <v>89</v>
      </c>
      <c r="B8" s="47">
        <v>330</v>
      </c>
      <c r="C8" s="47"/>
      <c r="D8" s="47">
        <v>330</v>
      </c>
      <c r="E8" s="47">
        <v>330</v>
      </c>
      <c r="F8" s="46"/>
    </row>
    <row r="9" spans="1:6" ht="12">
      <c r="A9" s="50" t="s">
        <v>89</v>
      </c>
      <c r="B9" s="47">
        <v>330</v>
      </c>
      <c r="C9" s="47">
        <v>80</v>
      </c>
      <c r="D9" s="47">
        <v>410</v>
      </c>
      <c r="E9" s="47">
        <v>410</v>
      </c>
      <c r="F9" s="46"/>
    </row>
    <row r="10" spans="1:6" ht="12">
      <c r="A10" s="52" t="s">
        <v>62</v>
      </c>
      <c r="B10" s="47">
        <v>330</v>
      </c>
      <c r="C10" s="47"/>
      <c r="D10" s="47">
        <v>330</v>
      </c>
      <c r="E10" s="47">
        <v>330</v>
      </c>
      <c r="F10" s="46"/>
    </row>
    <row r="11" spans="1:6" ht="12">
      <c r="A11" s="50" t="s">
        <v>63</v>
      </c>
      <c r="B11" s="47">
        <v>330</v>
      </c>
      <c r="C11" s="47">
        <v>80</v>
      </c>
      <c r="D11" s="47">
        <v>410</v>
      </c>
      <c r="E11" s="47"/>
      <c r="F11" s="46" t="s">
        <v>61</v>
      </c>
    </row>
    <row r="12" spans="1:6" ht="12">
      <c r="A12" s="50" t="s">
        <v>64</v>
      </c>
      <c r="B12" s="47">
        <v>330</v>
      </c>
      <c r="C12" s="47">
        <v>80</v>
      </c>
      <c r="D12" s="47">
        <v>410</v>
      </c>
      <c r="E12" s="47">
        <v>410</v>
      </c>
      <c r="F12" s="46"/>
    </row>
    <row r="13" spans="1:6" ht="12">
      <c r="A13" s="50" t="s">
        <v>65</v>
      </c>
      <c r="B13" s="47">
        <v>330</v>
      </c>
      <c r="C13" s="47"/>
      <c r="D13" s="47">
        <v>330</v>
      </c>
      <c r="E13" s="47">
        <v>330</v>
      </c>
      <c r="F13" s="46"/>
    </row>
    <row r="14" spans="1:6" ht="12">
      <c r="A14" s="54" t="s">
        <v>66</v>
      </c>
      <c r="B14" s="47">
        <v>330</v>
      </c>
      <c r="C14" s="47"/>
      <c r="D14" s="47">
        <v>330</v>
      </c>
      <c r="E14" s="47">
        <v>330</v>
      </c>
      <c r="F14" s="46"/>
    </row>
    <row r="15" spans="1:6" ht="12">
      <c r="A15" s="52" t="s">
        <v>88</v>
      </c>
      <c r="B15" s="47">
        <v>330</v>
      </c>
      <c r="C15" s="47"/>
      <c r="D15" s="47">
        <v>330</v>
      </c>
      <c r="E15" s="47">
        <v>330</v>
      </c>
      <c r="F15" s="46"/>
    </row>
    <row r="16" spans="1:6" ht="12">
      <c r="A16" s="55" t="s">
        <v>67</v>
      </c>
      <c r="B16" s="47">
        <v>330</v>
      </c>
      <c r="C16" s="47">
        <v>80</v>
      </c>
      <c r="D16" s="47">
        <v>410</v>
      </c>
      <c r="E16" s="47">
        <v>410</v>
      </c>
      <c r="F16" s="46"/>
    </row>
    <row r="17" spans="1:6" ht="12">
      <c r="A17" s="52" t="s">
        <v>87</v>
      </c>
      <c r="B17" s="47">
        <v>330</v>
      </c>
      <c r="C17" s="47">
        <v>80</v>
      </c>
      <c r="D17" s="47">
        <v>410</v>
      </c>
      <c r="E17" s="47"/>
      <c r="F17" s="46" t="s">
        <v>61</v>
      </c>
    </row>
    <row r="18" spans="1:6" ht="12">
      <c r="A18" s="52" t="s">
        <v>68</v>
      </c>
      <c r="B18" s="47"/>
      <c r="C18" s="47">
        <v>160</v>
      </c>
      <c r="D18" s="47">
        <v>160</v>
      </c>
      <c r="E18" s="47">
        <v>160</v>
      </c>
      <c r="F18" s="46"/>
    </row>
    <row r="19" spans="1:6" ht="12">
      <c r="A19" s="52" t="s">
        <v>86</v>
      </c>
      <c r="B19" s="47">
        <v>330</v>
      </c>
      <c r="C19" s="47"/>
      <c r="D19" s="47">
        <v>330</v>
      </c>
      <c r="E19" s="47">
        <v>330</v>
      </c>
      <c r="F19" s="46"/>
    </row>
    <row r="20" spans="1:6" ht="12">
      <c r="A20" s="52" t="s">
        <v>69</v>
      </c>
      <c r="B20" s="47">
        <v>330</v>
      </c>
      <c r="C20" s="47">
        <v>320</v>
      </c>
      <c r="D20" s="47">
        <v>650</v>
      </c>
      <c r="E20" s="47"/>
      <c r="F20" s="46" t="s">
        <v>61</v>
      </c>
    </row>
    <row r="21" spans="1:6" ht="12">
      <c r="A21" s="52" t="s">
        <v>70</v>
      </c>
      <c r="B21" s="47">
        <v>330</v>
      </c>
      <c r="C21" s="47">
        <v>160</v>
      </c>
      <c r="D21" s="47">
        <v>490</v>
      </c>
      <c r="E21" s="47">
        <v>490</v>
      </c>
      <c r="F21" s="46"/>
    </row>
    <row r="22" spans="1:6" ht="12">
      <c r="A22" s="52" t="s">
        <v>71</v>
      </c>
      <c r="B22" s="47">
        <v>330</v>
      </c>
      <c r="C22" s="47">
        <v>0</v>
      </c>
      <c r="D22" s="47">
        <v>330</v>
      </c>
      <c r="E22" s="47">
        <v>330</v>
      </c>
      <c r="F22" s="46"/>
    </row>
    <row r="23" spans="1:6" ht="12">
      <c r="A23" s="51" t="s">
        <v>85</v>
      </c>
      <c r="B23" s="47">
        <v>330</v>
      </c>
      <c r="C23" s="47"/>
      <c r="D23" s="47">
        <v>330</v>
      </c>
      <c r="E23" s="47">
        <v>330</v>
      </c>
      <c r="F23" s="46"/>
    </row>
    <row r="24" spans="1:6" ht="12">
      <c r="A24" s="52" t="s">
        <v>72</v>
      </c>
      <c r="B24" s="47">
        <v>330</v>
      </c>
      <c r="C24" s="47">
        <v>160</v>
      </c>
      <c r="D24" s="47">
        <v>490</v>
      </c>
      <c r="E24" s="47">
        <v>490</v>
      </c>
      <c r="F24" s="46"/>
    </row>
    <row r="25" spans="1:6" ht="12">
      <c r="A25" s="52" t="s">
        <v>73</v>
      </c>
      <c r="B25" s="47">
        <v>330</v>
      </c>
      <c r="C25" s="47">
        <v>80</v>
      </c>
      <c r="D25" s="47">
        <v>410</v>
      </c>
      <c r="E25" s="47">
        <v>410</v>
      </c>
      <c r="F25" s="46"/>
    </row>
    <row r="26" spans="1:6" ht="12">
      <c r="A26" s="52" t="s">
        <v>74</v>
      </c>
      <c r="B26" s="47">
        <v>330</v>
      </c>
      <c r="C26" s="47"/>
      <c r="D26" s="47">
        <v>330</v>
      </c>
      <c r="E26" s="47">
        <v>330</v>
      </c>
      <c r="F26" s="46"/>
    </row>
    <row r="27" spans="1:6" ht="12">
      <c r="A27" s="52" t="s">
        <v>66</v>
      </c>
      <c r="B27" s="47">
        <v>330</v>
      </c>
      <c r="C27" s="47"/>
      <c r="D27" s="47">
        <v>330</v>
      </c>
      <c r="E27" s="47">
        <v>330</v>
      </c>
      <c r="F27" s="46"/>
    </row>
    <row r="28" spans="1:6" ht="12">
      <c r="A28" s="54" t="s">
        <v>75</v>
      </c>
      <c r="B28" s="47">
        <v>330</v>
      </c>
      <c r="C28" s="47"/>
      <c r="D28" s="47">
        <v>330</v>
      </c>
      <c r="E28" s="47">
        <v>330</v>
      </c>
      <c r="F28" s="46"/>
    </row>
    <row r="29" spans="1:6" ht="12">
      <c r="A29" s="52" t="s">
        <v>76</v>
      </c>
      <c r="B29" s="47">
        <v>330</v>
      </c>
      <c r="C29" s="47"/>
      <c r="D29" s="47">
        <v>330</v>
      </c>
      <c r="E29" s="47">
        <v>330</v>
      </c>
      <c r="F29" s="46"/>
    </row>
    <row r="30" spans="1:6" ht="12">
      <c r="A30" s="50" t="s">
        <v>77</v>
      </c>
      <c r="B30" s="47">
        <v>330</v>
      </c>
      <c r="C30" s="47"/>
      <c r="D30" s="47">
        <v>330</v>
      </c>
      <c r="E30" s="47">
        <v>330</v>
      </c>
      <c r="F30" s="46"/>
    </row>
    <row r="31" spans="1:6" ht="12">
      <c r="A31" s="50" t="s">
        <v>78</v>
      </c>
      <c r="B31" s="47">
        <v>330</v>
      </c>
      <c r="C31" s="47"/>
      <c r="D31" s="47">
        <v>330</v>
      </c>
      <c r="E31" s="47">
        <v>330</v>
      </c>
      <c r="F31" s="46"/>
    </row>
    <row r="32" spans="1:6" ht="12">
      <c r="A32" s="50" t="s">
        <v>79</v>
      </c>
      <c r="B32" s="47">
        <v>330</v>
      </c>
      <c r="C32" s="47"/>
      <c r="D32" s="47">
        <v>330</v>
      </c>
      <c r="E32" s="47">
        <v>330</v>
      </c>
      <c r="F32" s="46"/>
    </row>
    <row r="33" spans="1:5" ht="12">
      <c r="A33" s="53" t="s">
        <v>80</v>
      </c>
      <c r="B33" s="47">
        <v>330</v>
      </c>
      <c r="C33" s="47">
        <v>80</v>
      </c>
      <c r="D33" s="47">
        <v>410</v>
      </c>
      <c r="E33" s="47">
        <v>410</v>
      </c>
    </row>
    <row r="34" spans="1:5" ht="12">
      <c r="A34" s="50" t="s">
        <v>81</v>
      </c>
      <c r="B34" s="47">
        <v>330</v>
      </c>
      <c r="C34" s="47"/>
      <c r="D34" s="47">
        <v>330</v>
      </c>
      <c r="E34" s="47">
        <v>330</v>
      </c>
    </row>
    <row r="35" spans="1:5" ht="12">
      <c r="A35" s="50" t="s">
        <v>82</v>
      </c>
      <c r="B35" s="47">
        <v>330</v>
      </c>
      <c r="C35" s="47"/>
      <c r="D35" s="47">
        <v>330</v>
      </c>
      <c r="E35" s="47">
        <v>330</v>
      </c>
    </row>
    <row r="36" spans="1:5" ht="12">
      <c r="A36" s="50" t="s">
        <v>84</v>
      </c>
      <c r="B36" s="47">
        <v>330</v>
      </c>
      <c r="C36" s="47"/>
      <c r="D36" s="47">
        <v>330</v>
      </c>
      <c r="E36" s="47">
        <v>330</v>
      </c>
    </row>
    <row r="37" spans="1:5" ht="12">
      <c r="A37" s="50" t="s">
        <v>83</v>
      </c>
      <c r="B37" s="47">
        <v>330</v>
      </c>
      <c r="C37" s="47">
        <v>80</v>
      </c>
      <c r="D37" s="47">
        <v>410</v>
      </c>
      <c r="E37" s="47">
        <v>410</v>
      </c>
    </row>
    <row r="38" spans="1:5" ht="12">
      <c r="A38" s="56"/>
      <c r="B38" s="46">
        <v>11550</v>
      </c>
      <c r="C38" s="46">
        <v>1680</v>
      </c>
      <c r="D38" s="46">
        <v>13230</v>
      </c>
      <c r="E38" s="46">
        <v>12630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33" sqref="G33"/>
    </sheetView>
  </sheetViews>
  <sheetFormatPr defaultColWidth="11.421875" defaultRowHeight="12.75"/>
  <cols>
    <col min="1" max="1" width="19.57421875" style="0" bestFit="1" customWidth="1"/>
  </cols>
  <sheetData>
    <row r="1" spans="1:10" ht="12">
      <c r="A1" s="39" t="s">
        <v>18</v>
      </c>
      <c r="B1" s="39" t="s">
        <v>17</v>
      </c>
      <c r="C1" s="39" t="s">
        <v>19</v>
      </c>
      <c r="D1" s="39" t="s">
        <v>20</v>
      </c>
      <c r="E1" s="39" t="s">
        <v>21</v>
      </c>
      <c r="F1" s="39" t="s">
        <v>23</v>
      </c>
      <c r="G1" s="39" t="s">
        <v>22</v>
      </c>
      <c r="H1" s="39" t="s">
        <v>24</v>
      </c>
      <c r="I1" s="39" t="s">
        <v>25</v>
      </c>
      <c r="J1" s="39" t="s">
        <v>26</v>
      </c>
    </row>
    <row r="2" spans="1:11" ht="12">
      <c r="A2" s="39" t="s">
        <v>13</v>
      </c>
      <c r="B2">
        <v>2600</v>
      </c>
      <c r="C2">
        <v>2600</v>
      </c>
      <c r="D2">
        <v>2600</v>
      </c>
      <c r="E2">
        <v>2600</v>
      </c>
      <c r="F2">
        <v>2600</v>
      </c>
      <c r="K2" s="39" t="s">
        <v>27</v>
      </c>
    </row>
    <row r="3" spans="1:11" ht="12">
      <c r="A3" s="39" t="s">
        <v>29</v>
      </c>
      <c r="G3">
        <v>1875</v>
      </c>
      <c r="H3">
        <v>1875</v>
      </c>
      <c r="I3">
        <v>1875</v>
      </c>
      <c r="J3">
        <v>1875</v>
      </c>
      <c r="K3" s="39" t="s">
        <v>27</v>
      </c>
    </row>
    <row r="4" spans="1:11" ht="12">
      <c r="A4" s="39" t="s">
        <v>28</v>
      </c>
      <c r="B4">
        <v>1375</v>
      </c>
      <c r="C4">
        <v>1375</v>
      </c>
      <c r="D4">
        <v>1375</v>
      </c>
      <c r="E4">
        <v>1375</v>
      </c>
      <c r="G4">
        <v>1375</v>
      </c>
      <c r="H4">
        <v>1375</v>
      </c>
      <c r="I4">
        <v>1375</v>
      </c>
      <c r="J4">
        <v>1375</v>
      </c>
      <c r="K4" s="39"/>
    </row>
    <row r="5" spans="1:13" ht="12" customHeight="1">
      <c r="A5" s="39" t="s">
        <v>34</v>
      </c>
      <c r="B5">
        <v>-1000</v>
      </c>
      <c r="C5">
        <v>-1000</v>
      </c>
      <c r="D5">
        <v>-1000</v>
      </c>
      <c r="E5">
        <v>-1000</v>
      </c>
      <c r="F5">
        <v>-1000</v>
      </c>
      <c r="G5">
        <v>-1000</v>
      </c>
      <c r="H5">
        <v>-1000</v>
      </c>
      <c r="I5">
        <v>-1000</v>
      </c>
      <c r="J5">
        <v>-1000</v>
      </c>
      <c r="K5" s="59" t="s">
        <v>35</v>
      </c>
      <c r="L5" s="59"/>
      <c r="M5" s="59"/>
    </row>
    <row r="6" spans="11:13" ht="12">
      <c r="K6" s="59"/>
      <c r="L6" s="59"/>
      <c r="M6" s="59"/>
    </row>
    <row r="7" spans="11:13" ht="12">
      <c r="K7" s="59"/>
      <c r="L7" s="59"/>
      <c r="M7" s="59"/>
    </row>
    <row r="8" spans="1:13" ht="24.75">
      <c r="A8" s="41" t="s">
        <v>43</v>
      </c>
      <c r="G8">
        <v>-2250</v>
      </c>
      <c r="K8" s="59"/>
      <c r="L8" s="59"/>
      <c r="M8" s="59"/>
    </row>
    <row r="17" spans="1:11" ht="12">
      <c r="A17" s="39" t="s">
        <v>32</v>
      </c>
      <c r="B17">
        <f>SUM(B2:B16)</f>
        <v>2975</v>
      </c>
      <c r="C17">
        <f aca="true" t="shared" si="0" ref="C17:J17">SUM(C2:C16)</f>
        <v>2975</v>
      </c>
      <c r="D17">
        <f t="shared" si="0"/>
        <v>2975</v>
      </c>
      <c r="E17">
        <f t="shared" si="0"/>
        <v>2975</v>
      </c>
      <c r="F17">
        <f t="shared" si="0"/>
        <v>1600</v>
      </c>
      <c r="G17">
        <f t="shared" si="0"/>
        <v>0</v>
      </c>
      <c r="H17">
        <f t="shared" si="0"/>
        <v>2250</v>
      </c>
      <c r="I17">
        <f t="shared" si="0"/>
        <v>2250</v>
      </c>
      <c r="J17">
        <f t="shared" si="0"/>
        <v>2250</v>
      </c>
      <c r="K17">
        <f>SUM(B17:J17)</f>
        <v>20250</v>
      </c>
    </row>
    <row r="18" ht="12">
      <c r="K18" s="39" t="s">
        <v>33</v>
      </c>
    </row>
    <row r="19" ht="12">
      <c r="A19" s="39"/>
    </row>
  </sheetData>
  <sheetProtection/>
  <mergeCells count="1">
    <mergeCell ref="K5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22" sqref="A22"/>
    </sheetView>
  </sheetViews>
  <sheetFormatPr defaultColWidth="11.421875" defaultRowHeight="12.75"/>
  <sheetData>
    <row r="2" spans="1:3" ht="12">
      <c r="A2" s="39" t="s">
        <v>44</v>
      </c>
      <c r="C2">
        <v>18635.4</v>
      </c>
    </row>
    <row r="3" ht="12">
      <c r="A3" s="39" t="s">
        <v>46</v>
      </c>
    </row>
    <row r="4" spans="1:3" ht="12">
      <c r="A4" s="39" t="s">
        <v>48</v>
      </c>
      <c r="C4" s="42">
        <f>C2/8</f>
        <v>2329.425</v>
      </c>
    </row>
    <row r="7" spans="1:3" ht="12">
      <c r="A7" s="39" t="s">
        <v>45</v>
      </c>
      <c r="C7">
        <v>22715</v>
      </c>
    </row>
    <row r="8" ht="12">
      <c r="A8" s="39" t="s">
        <v>47</v>
      </c>
    </row>
    <row r="9" spans="1:3" ht="12">
      <c r="A9" s="39" t="s">
        <v>49</v>
      </c>
      <c r="C9" s="42">
        <f>C7/10</f>
        <v>2271.5</v>
      </c>
    </row>
    <row r="12" ht="12">
      <c r="A12">
        <v>2329</v>
      </c>
    </row>
    <row r="13" ht="12">
      <c r="A13">
        <v>-2271</v>
      </c>
    </row>
    <row r="14" ht="12">
      <c r="A14" s="42">
        <f>SUM(A12:A13)</f>
        <v>58</v>
      </c>
    </row>
    <row r="18" ht="12">
      <c r="A18" s="39" t="s">
        <v>50</v>
      </c>
    </row>
    <row r="20" ht="12">
      <c r="A20" s="39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Unni</dc:creator>
  <cp:keywords/>
  <dc:description/>
  <cp:lastModifiedBy>Berit Kaarsberg Fossum</cp:lastModifiedBy>
  <cp:lastPrinted>2018-09-19T11:11:16Z</cp:lastPrinted>
  <dcterms:created xsi:type="dcterms:W3CDTF">2010-05-22T16:45:45Z</dcterms:created>
  <dcterms:modified xsi:type="dcterms:W3CDTF">2019-10-30T18:59:00Z</dcterms:modified>
  <cp:category/>
  <cp:version/>
  <cp:contentType/>
  <cp:contentStatus/>
</cp:coreProperties>
</file>